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showInkAnnotation="0"/>
  <mc:AlternateContent xmlns:mc="http://schemas.openxmlformats.org/markup-compatibility/2006">
    <mc:Choice Requires="x15">
      <x15ac:absPath xmlns:x15ac="http://schemas.microsoft.com/office/spreadsheetml/2010/11/ac" url="E:\2021培训\第三期培训\通知\培训通知\"/>
    </mc:Choice>
  </mc:AlternateContent>
  <xr:revisionPtr revIDLastSave="0" documentId="13_ncr:1_{C65F61B0-AEBC-4072-915E-F4423479B049}" xr6:coauthVersionLast="47" xr6:coauthVersionMax="47" xr10:uidLastSave="{00000000-0000-0000-0000-000000000000}"/>
  <workbookProtection workbookAlgorithmName="SHA-512" workbookHashValue="kUpC+JWXdu0NcSDFQyWIjy98nYDpPRpy7M0WqlTqy77bMf/VEMLdf4zdno0ziUsRtm4sVSei/VfJZie61tHpOg==" workbookSaltValue="46CSpL3PxvW71XhfZ0adgg==" workbookSpinCount="100000" lockStructure="1"/>
  <bookViews>
    <workbookView xWindow="-120" yWindow="-120" windowWidth="29040" windowHeight="15990" xr2:uid="{00000000-000D-0000-FFFF-FFFF00000000}"/>
  </bookViews>
  <sheets>
    <sheet name="报名表" sheetId="8" r:id="rId1"/>
    <sheet name="1" sheetId="5" state="hidden" r:id="rId2"/>
  </sheets>
  <definedNames>
    <definedName name="_xlnm.Print_Titles" localSheetId="0">报名表!$10:$12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8" l="1"/>
  <c r="V34" i="8"/>
  <c r="W34" i="8"/>
  <c r="X34" i="8"/>
  <c r="Y34" i="8"/>
  <c r="S13" i="8"/>
  <c r="T13" i="8"/>
  <c r="U13" i="8"/>
  <c r="V13" i="8"/>
  <c r="W13" i="8"/>
  <c r="X13" i="8"/>
  <c r="Y13" i="8"/>
  <c r="C34" i="8"/>
  <c r="Q13" i="8"/>
  <c r="R13" i="8"/>
  <c r="Q34" i="8"/>
  <c r="R34" i="8"/>
  <c r="D18" i="8" l="1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16" i="8" l="1"/>
  <c r="D15" i="8"/>
  <c r="D14" i="8"/>
  <c r="F13" i="8"/>
  <c r="G13" i="8"/>
  <c r="H13" i="8"/>
  <c r="I13" i="8"/>
  <c r="J13" i="8"/>
  <c r="K13" i="8"/>
  <c r="L13" i="8"/>
  <c r="M13" i="8"/>
  <c r="N13" i="8"/>
  <c r="O13" i="8"/>
  <c r="P13" i="8"/>
  <c r="E13" i="8"/>
  <c r="E34" i="8"/>
  <c r="F34" i="8"/>
  <c r="G34" i="8"/>
  <c r="H34" i="8"/>
  <c r="I34" i="8"/>
  <c r="J34" i="8"/>
  <c r="K34" i="8"/>
  <c r="L34" i="8"/>
  <c r="M34" i="8"/>
  <c r="N34" i="8"/>
  <c r="O34" i="8"/>
  <c r="P34" i="8"/>
  <c r="S34" i="8"/>
  <c r="T34" i="8"/>
  <c r="D34" i="8" l="1"/>
  <c r="W6" i="8" s="1"/>
  <c r="D35" i="8"/>
  <c r="D13" i="8"/>
  <c r="U6" i="8" s="1"/>
</calcChain>
</file>

<file path=xl/sharedStrings.xml><?xml version="1.0" encoding="utf-8"?>
<sst xmlns="http://schemas.openxmlformats.org/spreadsheetml/2006/main" count="181" uniqueCount="123">
  <si>
    <t>以下信息报名单位填写：</t>
  </si>
  <si>
    <t>人造板检测，胶粘剂有害物质，涂料有害物质，建筑材料放射性核素镭、钍、钾</t>
  </si>
  <si>
    <t>报名项目小计（必填）</t>
  </si>
  <si>
    <t>32012319XXXXXXXXXX</t>
  </si>
  <si>
    <t>费用合计</t>
  </si>
  <si>
    <t>附件2-2</t>
  </si>
  <si>
    <t>2017年全省第一期建设工程质量检测人员培训班</t>
  </si>
  <si>
    <t>　参培人员分班表</t>
  </si>
  <si>
    <r>
      <t>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期</t>
    </r>
  </si>
  <si>
    <r>
      <t>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间</t>
    </r>
  </si>
  <si>
    <t>上课内容</t>
  </si>
  <si>
    <t>参培地区</t>
  </si>
  <si>
    <t>2017.06.19周一</t>
  </si>
  <si>
    <t>上午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</si>
  <si>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 ~12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</si>
  <si>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>水泥物理力学性能（1班）</t>
  </si>
  <si>
    <t>南京、苏州、泰州</t>
  </si>
  <si>
    <t>下午</t>
  </si>
  <si>
    <r>
      <t>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~5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</t>
    </r>
  </si>
  <si>
    <t>水泥物理力学性能（2班）</t>
  </si>
  <si>
    <t>无锡、常州、徐州、南通、连云港、淮安、盐城、扬州、镇江、宿迁</t>
  </si>
  <si>
    <t>2017.06.20周二</t>
  </si>
  <si>
    <t xml:space="preserve">钢筋混凝土用钢材（1班）              </t>
  </si>
  <si>
    <t xml:space="preserve">钢筋混凝土用钢材（2班）              </t>
  </si>
  <si>
    <t>2017.06.21周三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</si>
  <si>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 ~10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</si>
  <si>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室内空气有害物质，土壤有害物质检测（1班）        </t>
  </si>
  <si>
    <r>
      <t>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10 ~12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</si>
  <si>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室内空气有害物质，土壤有害物质检测（2班）        </t>
  </si>
  <si>
    <t>全省各地区</t>
  </si>
  <si>
    <t>2017.06.22周四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</si>
  <si>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</si>
  <si>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 xml:space="preserve">简易土工（1班）                       </t>
  </si>
  <si>
    <r>
      <t>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10 ~11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40</t>
    </r>
  </si>
  <si>
    <t xml:space="preserve">简易土工（2班）                       </t>
  </si>
  <si>
    <r>
      <t>2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 ~3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</si>
  <si>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>水泥土（1班）</t>
  </si>
  <si>
    <t>南京、苏州、扬州、镇江、宿迁</t>
  </si>
  <si>
    <r>
      <t>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10 ~4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20</t>
    </r>
  </si>
  <si>
    <t>水泥土（2班）</t>
  </si>
  <si>
    <t>无锡、常州、徐州、南通、连云港、淮安、盐城、泰州</t>
  </si>
  <si>
    <t>2017.07.23周五</t>
  </si>
  <si>
    <t xml:space="preserve">道路结构 （1班）                                   </t>
  </si>
  <si>
    <t xml:space="preserve">道路结构 （2班）                                   </t>
  </si>
  <si>
    <r>
      <t>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</t>
    </r>
  </si>
  <si>
    <r>
      <t>沥青</t>
    </r>
    <r>
      <rPr>
        <sz val="10"/>
        <color indexed="8"/>
        <rFont val="宋体"/>
        <family val="3"/>
        <charset val="134"/>
      </rPr>
      <t xml:space="preserve">                                      </t>
    </r>
  </si>
  <si>
    <r>
      <t>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40 ~5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40</t>
    </r>
  </si>
  <si>
    <r>
      <t>沥青混合料</t>
    </r>
    <r>
      <rPr>
        <sz val="10"/>
        <color indexed="8"/>
        <rFont val="宋体"/>
        <family val="3"/>
        <charset val="134"/>
      </rPr>
      <t xml:space="preserve">                                  </t>
    </r>
  </si>
  <si>
    <t>2017.06.24周六</t>
  </si>
  <si>
    <t xml:space="preserve">预应力用材、钢绞线、锚夹具、波纹管（1班）        </t>
  </si>
  <si>
    <t xml:space="preserve">预应力用材、钢绞线、锚夹具、波纹管（2班）        </t>
  </si>
  <si>
    <t>2017.06.25周日</t>
  </si>
  <si>
    <t xml:space="preserve">混凝土、砂浆性能（1班）               </t>
  </si>
  <si>
    <t>南京、无锡、苏州、镇江</t>
  </si>
  <si>
    <t xml:space="preserve">混凝土、砂浆性能（2班）               </t>
  </si>
  <si>
    <t>常州、徐州、南通、连云港、淮安、盐城、扬州、泰州、宿迁</t>
  </si>
  <si>
    <t>2017.06.26周一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</si>
  <si>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00~ 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</si>
  <si>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>埋地排水管（1班）</t>
  </si>
  <si>
    <t>南京、苏州、扬州、泰州</t>
  </si>
  <si>
    <t>埋地排水管（2班）</t>
  </si>
  <si>
    <t>无锡、常州、徐州、南通、连云港、淮安、盐城、镇江、宿迁</t>
  </si>
  <si>
    <t xml:space="preserve">检查井盖及雨水箅 （1班）                           </t>
  </si>
  <si>
    <t xml:space="preserve">检查井盖及雨水箅 （2班）                           </t>
  </si>
  <si>
    <t>2017.06.27周二</t>
  </si>
  <si>
    <r>
      <t>9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~11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</t>
    </r>
  </si>
  <si>
    <t xml:space="preserve">石灰、道路用粉煤灰 </t>
  </si>
  <si>
    <t>粗集料、细集料（1班）</t>
  </si>
  <si>
    <t>粗集料、细集料（2班）</t>
  </si>
  <si>
    <t>2017.06.28周三</t>
  </si>
  <si>
    <t xml:space="preserve">砂、石常规（1班）                     </t>
  </si>
  <si>
    <t xml:space="preserve">砂、石常规（2班）                     </t>
  </si>
  <si>
    <t>2017.06.29周四</t>
  </si>
  <si>
    <t xml:space="preserve">混凝土掺加剂 （1班）                  </t>
  </si>
  <si>
    <t>南京、苏州、镇江、泰州</t>
  </si>
  <si>
    <t xml:space="preserve">混凝土掺加剂 （2班）                  </t>
  </si>
  <si>
    <t>无锡、常州、徐州、南通、连云港、淮安、盐城、扬州、宿迁</t>
  </si>
  <si>
    <t>备注：本期学员请按规定的分班班次（详见分班表）参加培训。</t>
  </si>
  <si>
    <t>参培项目</t>
    <phoneticPr fontId="11" type="noConversion"/>
  </si>
  <si>
    <t>培训费（元/人）</t>
    <phoneticPr fontId="11" type="noConversion"/>
  </si>
  <si>
    <t>序号</t>
  </si>
  <si>
    <t>姓名</t>
  </si>
  <si>
    <t>身份证号</t>
  </si>
  <si>
    <t>开票单位名称</t>
    <phoneticPr fontId="11" type="noConversion"/>
  </si>
  <si>
    <t>税务登记号</t>
    <phoneticPr fontId="11" type="noConversion"/>
  </si>
  <si>
    <t>开户银行</t>
    <phoneticPr fontId="11" type="noConversion"/>
  </si>
  <si>
    <t>银行账号</t>
    <phoneticPr fontId="11" type="noConversion"/>
  </si>
  <si>
    <t>报名信息</t>
    <phoneticPr fontId="12" type="noConversion"/>
  </si>
  <si>
    <t>王五</t>
    <phoneticPr fontId="12" type="noConversion"/>
  </si>
  <si>
    <t>张三</t>
    <phoneticPr fontId="12" type="noConversion"/>
  </si>
  <si>
    <t>李四</t>
    <phoneticPr fontId="12" type="noConversion"/>
  </si>
  <si>
    <t>开票信息请务必填写正确</t>
    <phoneticPr fontId="16" type="noConversion"/>
  </si>
  <si>
    <t>联系人</t>
    <phoneticPr fontId="16" type="noConversion"/>
  </si>
  <si>
    <t>联系地址</t>
    <phoneticPr fontId="16" type="noConversion"/>
  </si>
  <si>
    <t>联系电话</t>
    <phoneticPr fontId="16" type="noConversion"/>
  </si>
  <si>
    <t>注：证书、票据等相关重要文件均为快递到付，请确保以上联系信息准确无误！</t>
    <phoneticPr fontId="16" type="noConversion"/>
  </si>
  <si>
    <t>培训事务负责人，
请务必准填写正确！</t>
    <phoneticPr fontId="16" type="noConversion"/>
  </si>
  <si>
    <t>小计</t>
    <phoneticPr fontId="12" type="noConversion"/>
  </si>
  <si>
    <t>人数合计</t>
    <phoneticPr fontId="11" type="noConversion"/>
  </si>
  <si>
    <t>附件4</t>
    <phoneticPr fontId="12" type="noConversion"/>
  </si>
  <si>
    <t>本表电子版（非打印后扫描版）+线培训支付凭证，发至：jianketrain@163.com</t>
    <phoneticPr fontId="11" type="noConversion"/>
  </si>
  <si>
    <t>培训项目</t>
    <phoneticPr fontId="11" type="noConversion"/>
  </si>
  <si>
    <t>报名项目总数</t>
    <phoneticPr fontId="11" type="noConversion"/>
  </si>
  <si>
    <t>报名费用合计</t>
    <phoneticPr fontId="11" type="noConversion"/>
  </si>
  <si>
    <t>此表仅用于信息核查，具体费用以缴费系统为准。</t>
    <phoneticPr fontId="12" type="noConversion"/>
  </si>
  <si>
    <t>2021年第三期建设工程质量检测技术培训报名汇总表</t>
    <phoneticPr fontId="11" type="noConversion"/>
  </si>
  <si>
    <t>砂、石常规</t>
  </si>
  <si>
    <t>混凝土、砂浆性能</t>
  </si>
  <si>
    <t>简易土工</t>
  </si>
  <si>
    <t>混凝土掺加剂</t>
  </si>
  <si>
    <t>沥青</t>
  </si>
  <si>
    <t>沥青混合料</t>
  </si>
  <si>
    <t>预应力用材、锚夹具、波纹管</t>
  </si>
  <si>
    <t>幕墙、门窗节能检测</t>
  </si>
  <si>
    <t>化学分析</t>
  </si>
  <si>
    <t>埋地排水管</t>
  </si>
  <si>
    <t>路面砖、路缘石、路面石材</t>
  </si>
  <si>
    <t>检查井盖及雨水箅</t>
  </si>
  <si>
    <t>石灰、道路用粉煤灰</t>
  </si>
  <si>
    <t>粗集料、细集料</t>
  </si>
  <si>
    <t>△矿粉，△木质素纤维</t>
  </si>
  <si>
    <t>排水管材（件），给水管材（件），△阀门</t>
  </si>
  <si>
    <t>电线、电缆，△电工套管，△开关，△插座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</si>
</sst>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6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8"/>
      <color theme="1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b/>
      <sz val="9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b/>
      <sz val="12"/>
      <color rgb="FFFF0000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b/>
      <sz val="10"/>
      <color rgb="FFFF0000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ajor"/>
    </font>
    <font>
      <sz val="11"/>
      <color theme="1" tint="0.34998626667073579"/>
      <name val="宋体"/>
      <family val="3"/>
      <charset val="134"/>
      <scheme val="major"/>
    </font>
    <font>
      <sz val="12"/>
      <name val="方正仿宋_GBK"/>
      <family val="4"/>
      <charset val="134"/>
    </font>
    <font>
      <sz val="12"/>
      <color rgb="FF000000"/>
      <name val="方正仿宋_GBK"/>
      <family val="4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4" borderId="2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right" vertical="center"/>
    </xf>
    <xf numFmtId="49" fontId="2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176" fontId="32" fillId="4" borderId="2" xfId="0" applyNumberFormat="1" applyFont="1" applyFill="1" applyBorder="1" applyAlignment="1">
      <alignment horizontal="center" vertical="center"/>
    </xf>
    <xf numFmtId="176" fontId="32" fillId="4" borderId="17" xfId="0" applyNumberFormat="1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left" vertical="center"/>
      <protection locked="0"/>
    </xf>
    <xf numFmtId="0" fontId="27" fillId="0" borderId="5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right" vertical="center"/>
    </xf>
    <xf numFmtId="49" fontId="25" fillId="0" borderId="2" xfId="0" applyNumberFormat="1" applyFont="1" applyFill="1" applyBorder="1" applyAlignment="1" applyProtection="1">
      <alignment horizontal="left" vertical="center"/>
      <protection locked="0"/>
    </xf>
    <xf numFmtId="49" fontId="25" fillId="0" borderId="22" xfId="0" applyNumberFormat="1" applyFont="1" applyFill="1" applyBorder="1" applyAlignment="1" applyProtection="1">
      <alignment horizontal="left" vertical="center"/>
      <protection locked="0"/>
    </xf>
    <xf numFmtId="0" fontId="28" fillId="0" borderId="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>
      <alignment horizontal="right" vertical="center"/>
    </xf>
    <xf numFmtId="49" fontId="2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1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35" fillId="5" borderId="2" xfId="0" applyFont="1" applyFill="1" applyBorder="1" applyAlignment="1">
      <alignment horizontal="center" vertical="center" wrapText="1"/>
    </xf>
  </cellXfs>
  <cellStyles count="24">
    <cellStyle name="常规" xfId="0" builtinId="0"/>
    <cellStyle name="常规 10" xfId="1" xr:uid="{00000000-0005-0000-0000-000001000000}"/>
    <cellStyle name="常规 11" xfId="2" xr:uid="{00000000-0005-0000-0000-000002000000}"/>
    <cellStyle name="常规 12" xfId="3" xr:uid="{00000000-0005-0000-0000-000003000000}"/>
    <cellStyle name="常规 13" xfId="4" xr:uid="{00000000-0005-0000-0000-000004000000}"/>
    <cellStyle name="常规 14" xfId="5" xr:uid="{00000000-0005-0000-0000-000005000000}"/>
    <cellStyle name="常规 15" xfId="6" xr:uid="{00000000-0005-0000-0000-000006000000}"/>
    <cellStyle name="常规 16" xfId="7" xr:uid="{00000000-0005-0000-0000-000007000000}"/>
    <cellStyle name="常规 17" xfId="8" xr:uid="{00000000-0005-0000-0000-000008000000}"/>
    <cellStyle name="常规 18" xfId="9" xr:uid="{00000000-0005-0000-0000-000009000000}"/>
    <cellStyle name="常规 2" xfId="10" xr:uid="{00000000-0005-0000-0000-00000A000000}"/>
    <cellStyle name="常规 2 2" xfId="11" xr:uid="{00000000-0005-0000-0000-00000B000000}"/>
    <cellStyle name="常规 20" xfId="12" xr:uid="{00000000-0005-0000-0000-00000C000000}"/>
    <cellStyle name="常规 21" xfId="13" xr:uid="{00000000-0005-0000-0000-00000D000000}"/>
    <cellStyle name="常规 22" xfId="14" xr:uid="{00000000-0005-0000-0000-00000E000000}"/>
    <cellStyle name="常规 23" xfId="15" xr:uid="{00000000-0005-0000-0000-00000F000000}"/>
    <cellStyle name="常规 24" xfId="16" xr:uid="{00000000-0005-0000-0000-000010000000}"/>
    <cellStyle name="常规 25" xfId="17" xr:uid="{00000000-0005-0000-0000-000011000000}"/>
    <cellStyle name="常规 3" xfId="18" xr:uid="{00000000-0005-0000-0000-000012000000}"/>
    <cellStyle name="常规 4" xfId="19" xr:uid="{00000000-0005-0000-0000-000013000000}"/>
    <cellStyle name="常规 5" xfId="20" xr:uid="{00000000-0005-0000-0000-000014000000}"/>
    <cellStyle name="常规 6" xfId="21" xr:uid="{00000000-0005-0000-0000-000015000000}"/>
    <cellStyle name="常规 8" xfId="22" xr:uid="{00000000-0005-0000-0000-000016000000}"/>
    <cellStyle name="常规 9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showZeros="0" tabSelected="1" zoomScale="85" zoomScaleNormal="85" zoomScaleSheetLayoutView="100" workbookViewId="0">
      <pane activePane="bottomRight" state="frozen"/>
      <selection activeCell="U18" sqref="U18"/>
    </sheetView>
  </sheetViews>
  <sheetFormatPr defaultRowHeight="13.5"/>
  <cols>
    <col min="1" max="1" width="2.625" style="25" customWidth="1"/>
    <col min="2" max="2" width="7.125" style="25" customWidth="1"/>
    <col min="3" max="3" width="15.625" style="25" customWidth="1"/>
    <col min="4" max="4" width="6" style="25" customWidth="1"/>
    <col min="5" max="9" width="8.625" style="25" customWidth="1"/>
    <col min="10" max="10" width="8.875" style="25" customWidth="1"/>
    <col min="11" max="13" width="8.625" style="25" customWidth="1"/>
    <col min="14" max="14" width="8.875" style="25" customWidth="1"/>
    <col min="15" max="15" width="8.75" style="25" customWidth="1"/>
    <col min="16" max="20" width="8.625" style="25" customWidth="1"/>
    <col min="21" max="21" width="10" style="25" bestFit="1" customWidth="1"/>
    <col min="22" max="16384" width="9" style="25"/>
  </cols>
  <sheetData>
    <row r="1" spans="1:25" ht="14.25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5" ht="22.5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8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3"/>
      <c r="Q3" s="31"/>
      <c r="R3" s="30"/>
      <c r="S3" s="31"/>
      <c r="T3" s="33"/>
      <c r="U3" s="33"/>
      <c r="V3" s="33"/>
      <c r="W3" s="33"/>
      <c r="X3" s="33"/>
      <c r="Y3" s="37" t="s">
        <v>100</v>
      </c>
    </row>
    <row r="4" spans="1:25" ht="19.5" customHeight="1" thickBo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5" customHeight="1">
      <c r="A5" s="95" t="s">
        <v>91</v>
      </c>
      <c r="B5" s="96"/>
      <c r="C5" s="96"/>
      <c r="D5" s="96"/>
      <c r="E5" s="62" t="s">
        <v>83</v>
      </c>
      <c r="F5" s="62"/>
      <c r="G5" s="61"/>
      <c r="H5" s="61"/>
      <c r="I5" s="61"/>
      <c r="J5" s="61"/>
      <c r="K5" s="61"/>
      <c r="L5" s="61"/>
      <c r="M5" s="61"/>
      <c r="N5" s="62" t="s">
        <v>84</v>
      </c>
      <c r="O5" s="62"/>
      <c r="P5" s="87"/>
      <c r="Q5" s="87"/>
      <c r="R5" s="87"/>
      <c r="S5" s="87"/>
      <c r="T5" s="87"/>
      <c r="U5" s="74" t="s">
        <v>102</v>
      </c>
      <c r="V5" s="74"/>
      <c r="W5" s="74" t="s">
        <v>103</v>
      </c>
      <c r="X5" s="74"/>
      <c r="Y5" s="75"/>
    </row>
    <row r="6" spans="1:25" ht="15" customHeight="1">
      <c r="A6" s="67"/>
      <c r="B6" s="68"/>
      <c r="C6" s="68"/>
      <c r="D6" s="68"/>
      <c r="E6" s="88" t="s">
        <v>85</v>
      </c>
      <c r="F6" s="88"/>
      <c r="G6" s="72"/>
      <c r="H6" s="72"/>
      <c r="I6" s="72"/>
      <c r="J6" s="72"/>
      <c r="K6" s="72"/>
      <c r="L6" s="72"/>
      <c r="M6" s="72"/>
      <c r="N6" s="88" t="s">
        <v>86</v>
      </c>
      <c r="O6" s="88"/>
      <c r="P6" s="89"/>
      <c r="Q6" s="89"/>
      <c r="R6" s="89"/>
      <c r="S6" s="89"/>
      <c r="T6" s="89"/>
      <c r="U6" s="101">
        <f>D13</f>
        <v>25</v>
      </c>
      <c r="V6" s="101"/>
      <c r="W6" s="54">
        <f>D34</f>
        <v>8766</v>
      </c>
      <c r="X6" s="54"/>
      <c r="Y6" s="55"/>
    </row>
    <row r="7" spans="1:25" ht="15" customHeight="1">
      <c r="A7" s="67" t="s">
        <v>96</v>
      </c>
      <c r="B7" s="68"/>
      <c r="C7" s="68"/>
      <c r="D7" s="68"/>
      <c r="E7" s="63" t="s">
        <v>92</v>
      </c>
      <c r="F7" s="63"/>
      <c r="G7" s="72"/>
      <c r="H7" s="72"/>
      <c r="I7" s="72"/>
      <c r="J7" s="72"/>
      <c r="K7" s="72"/>
      <c r="L7" s="72"/>
      <c r="M7" s="72"/>
      <c r="N7" s="64" t="s">
        <v>94</v>
      </c>
      <c r="O7" s="64"/>
      <c r="P7" s="89"/>
      <c r="Q7" s="89"/>
      <c r="R7" s="89"/>
      <c r="S7" s="89"/>
      <c r="T7" s="89"/>
      <c r="U7" s="101"/>
      <c r="V7" s="101"/>
      <c r="W7" s="54"/>
      <c r="X7" s="54"/>
      <c r="Y7" s="55"/>
    </row>
    <row r="8" spans="1:25" ht="15" customHeight="1" thickBot="1">
      <c r="A8" s="69"/>
      <c r="B8" s="70"/>
      <c r="C8" s="70"/>
      <c r="D8" s="70"/>
      <c r="E8" s="71" t="s">
        <v>93</v>
      </c>
      <c r="F8" s="71"/>
      <c r="G8" s="73"/>
      <c r="H8" s="73"/>
      <c r="I8" s="73"/>
      <c r="J8" s="73"/>
      <c r="K8" s="73"/>
      <c r="L8" s="73"/>
      <c r="M8" s="73"/>
      <c r="N8" s="99" t="s">
        <v>95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100"/>
    </row>
    <row r="9" spans="1:25" ht="13.5" customHeight="1" thickBot="1">
      <c r="A9" s="79" t="s">
        <v>78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5" customHeight="1">
      <c r="A10" s="90" t="s">
        <v>87</v>
      </c>
      <c r="B10" s="91"/>
      <c r="C10" s="91"/>
      <c r="D10" s="92"/>
      <c r="E10" s="76" t="s">
        <v>101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</row>
    <row r="11" spans="1:25" ht="126">
      <c r="A11" s="47" t="s">
        <v>80</v>
      </c>
      <c r="B11" s="32" t="s">
        <v>81</v>
      </c>
      <c r="C11" s="41" t="s">
        <v>82</v>
      </c>
      <c r="D11" s="93" t="s">
        <v>97</v>
      </c>
      <c r="E11" s="108" t="s">
        <v>106</v>
      </c>
      <c r="F11" s="108" t="s">
        <v>107</v>
      </c>
      <c r="G11" s="108" t="s">
        <v>108</v>
      </c>
      <c r="H11" s="108" t="s">
        <v>109</v>
      </c>
      <c r="I11" s="108" t="s">
        <v>110</v>
      </c>
      <c r="J11" s="108" t="s">
        <v>111</v>
      </c>
      <c r="K11" s="108" t="s">
        <v>112</v>
      </c>
      <c r="L11" s="108" t="s">
        <v>113</v>
      </c>
      <c r="M11" s="108" t="s">
        <v>114</v>
      </c>
      <c r="N11" s="108" t="s">
        <v>115</v>
      </c>
      <c r="O11" s="108" t="s">
        <v>116</v>
      </c>
      <c r="P11" s="108" t="s">
        <v>117</v>
      </c>
      <c r="Q11" s="108" t="s">
        <v>118</v>
      </c>
      <c r="R11" s="108" t="s">
        <v>119</v>
      </c>
      <c r="S11" s="108" t="s">
        <v>120</v>
      </c>
      <c r="T11" s="108" t="s">
        <v>121</v>
      </c>
      <c r="U11" s="108" t="s">
        <v>122</v>
      </c>
      <c r="V11" s="26"/>
      <c r="W11" s="26"/>
      <c r="X11" s="26"/>
      <c r="Y11" s="26"/>
    </row>
    <row r="12" spans="1:25" ht="15.75">
      <c r="A12" s="81" t="s">
        <v>79</v>
      </c>
      <c r="B12" s="82"/>
      <c r="C12" s="83"/>
      <c r="D12" s="94"/>
      <c r="E12" s="109">
        <v>338</v>
      </c>
      <c r="F12" s="109">
        <v>368</v>
      </c>
      <c r="G12" s="109">
        <v>308</v>
      </c>
      <c r="H12" s="109">
        <v>308</v>
      </c>
      <c r="I12" s="109">
        <v>308</v>
      </c>
      <c r="J12" s="109">
        <v>338</v>
      </c>
      <c r="K12" s="109">
        <v>338</v>
      </c>
      <c r="L12" s="109">
        <v>338</v>
      </c>
      <c r="M12" s="109">
        <v>338</v>
      </c>
      <c r="N12" s="109">
        <v>308</v>
      </c>
      <c r="O12" s="109">
        <v>308</v>
      </c>
      <c r="P12" s="109">
        <v>308</v>
      </c>
      <c r="Q12" s="109">
        <v>308</v>
      </c>
      <c r="R12" s="109">
        <v>308</v>
      </c>
      <c r="S12" s="109">
        <v>308</v>
      </c>
      <c r="T12" s="109">
        <v>368</v>
      </c>
      <c r="U12" s="109">
        <v>368</v>
      </c>
      <c r="V12" s="27"/>
      <c r="W12" s="27"/>
      <c r="X12" s="27"/>
      <c r="Y12" s="48"/>
    </row>
    <row r="13" spans="1:25" ht="18" customHeight="1">
      <c r="A13" s="84" t="s">
        <v>2</v>
      </c>
      <c r="B13" s="85"/>
      <c r="C13" s="86"/>
      <c r="D13" s="29">
        <f>SUM(E13:T13)</f>
        <v>25</v>
      </c>
      <c r="E13" s="29">
        <f t="shared" ref="E13:Y13" si="0">SUM(E14:E33)</f>
        <v>2</v>
      </c>
      <c r="F13" s="29">
        <f t="shared" si="0"/>
        <v>1</v>
      </c>
      <c r="G13" s="29">
        <f t="shared" si="0"/>
        <v>2</v>
      </c>
      <c r="H13" s="29">
        <f t="shared" si="0"/>
        <v>1</v>
      </c>
      <c r="I13" s="29">
        <f t="shared" si="0"/>
        <v>2</v>
      </c>
      <c r="J13" s="29">
        <f t="shared" si="0"/>
        <v>1</v>
      </c>
      <c r="K13" s="29">
        <f t="shared" si="0"/>
        <v>1</v>
      </c>
      <c r="L13" s="29">
        <f t="shared" si="0"/>
        <v>2</v>
      </c>
      <c r="M13" s="29">
        <f t="shared" si="0"/>
        <v>1</v>
      </c>
      <c r="N13" s="29">
        <f t="shared" si="0"/>
        <v>2</v>
      </c>
      <c r="O13" s="29">
        <f t="shared" si="0"/>
        <v>2</v>
      </c>
      <c r="P13" s="29">
        <f t="shared" si="0"/>
        <v>2</v>
      </c>
      <c r="Q13" s="29">
        <f t="shared" si="0"/>
        <v>1</v>
      </c>
      <c r="R13" s="29">
        <f t="shared" si="0"/>
        <v>3</v>
      </c>
      <c r="S13" s="29">
        <f t="shared" si="0"/>
        <v>1</v>
      </c>
      <c r="T13" s="29">
        <f t="shared" si="0"/>
        <v>1</v>
      </c>
      <c r="U13" s="29">
        <f t="shared" si="0"/>
        <v>2</v>
      </c>
      <c r="V13" s="29">
        <f t="shared" si="0"/>
        <v>0</v>
      </c>
      <c r="W13" s="29">
        <f t="shared" si="0"/>
        <v>0</v>
      </c>
      <c r="X13" s="29">
        <f t="shared" si="0"/>
        <v>0</v>
      </c>
      <c r="Y13" s="49">
        <f t="shared" si="0"/>
        <v>0</v>
      </c>
    </row>
    <row r="14" spans="1:25">
      <c r="A14" s="50">
        <v>1</v>
      </c>
      <c r="B14" s="35" t="s">
        <v>89</v>
      </c>
      <c r="C14" s="36" t="s">
        <v>3</v>
      </c>
      <c r="D14" s="38">
        <f t="shared" ref="D14:D33" si="1">SUM(E14:T14)</f>
        <v>9</v>
      </c>
      <c r="E14" s="35">
        <v>1</v>
      </c>
      <c r="F14" s="35"/>
      <c r="G14" s="35">
        <v>1</v>
      </c>
      <c r="H14" s="35">
        <v>1</v>
      </c>
      <c r="I14" s="35"/>
      <c r="J14" s="35"/>
      <c r="K14" s="35"/>
      <c r="L14" s="35">
        <v>1</v>
      </c>
      <c r="M14" s="35"/>
      <c r="N14" s="35">
        <v>1</v>
      </c>
      <c r="O14" s="35">
        <v>1</v>
      </c>
      <c r="P14" s="35">
        <v>1</v>
      </c>
      <c r="Q14" s="34"/>
      <c r="R14" s="34">
        <v>1</v>
      </c>
      <c r="S14" s="42">
        <v>1</v>
      </c>
      <c r="T14" s="34"/>
      <c r="U14" s="27">
        <v>1</v>
      </c>
      <c r="V14" s="27"/>
      <c r="W14" s="27"/>
      <c r="X14" s="27"/>
      <c r="Y14" s="48"/>
    </row>
    <row r="15" spans="1:25">
      <c r="A15" s="50">
        <v>2</v>
      </c>
      <c r="B15" s="35" t="s">
        <v>90</v>
      </c>
      <c r="C15" s="36" t="s">
        <v>3</v>
      </c>
      <c r="D15" s="38">
        <f t="shared" si="1"/>
        <v>9</v>
      </c>
      <c r="E15" s="35"/>
      <c r="F15" s="35">
        <v>1</v>
      </c>
      <c r="G15" s="35">
        <v>1</v>
      </c>
      <c r="H15" s="35"/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/>
      <c r="O15" s="35"/>
      <c r="P15" s="35"/>
      <c r="Q15" s="34">
        <v>1</v>
      </c>
      <c r="R15" s="34">
        <v>1</v>
      </c>
      <c r="S15" s="42"/>
      <c r="T15" s="34"/>
      <c r="U15" s="27">
        <v>1</v>
      </c>
      <c r="V15" s="27"/>
      <c r="W15" s="27"/>
      <c r="X15" s="27"/>
      <c r="Y15" s="48"/>
    </row>
    <row r="16" spans="1:25">
      <c r="A16" s="51">
        <v>3</v>
      </c>
      <c r="B16" s="35" t="s">
        <v>88</v>
      </c>
      <c r="C16" s="36" t="s">
        <v>3</v>
      </c>
      <c r="D16" s="38">
        <f t="shared" si="1"/>
        <v>7</v>
      </c>
      <c r="E16" s="35">
        <v>1</v>
      </c>
      <c r="F16" s="35"/>
      <c r="G16" s="35"/>
      <c r="H16" s="35"/>
      <c r="I16" s="35">
        <v>1</v>
      </c>
      <c r="J16" s="35"/>
      <c r="K16" s="35"/>
      <c r="L16" s="35"/>
      <c r="M16" s="35"/>
      <c r="N16" s="35">
        <v>1</v>
      </c>
      <c r="O16" s="35">
        <v>1</v>
      </c>
      <c r="P16" s="35">
        <v>1</v>
      </c>
      <c r="Q16" s="34"/>
      <c r="R16" s="34">
        <v>1</v>
      </c>
      <c r="S16" s="42"/>
      <c r="T16" s="34">
        <v>1</v>
      </c>
      <c r="U16" s="27"/>
      <c r="V16" s="27"/>
      <c r="W16" s="27"/>
      <c r="X16" s="27"/>
      <c r="Y16" s="48"/>
    </row>
    <row r="17" spans="1:25">
      <c r="A17" s="51">
        <v>4</v>
      </c>
      <c r="B17" s="35"/>
      <c r="C17" s="36"/>
      <c r="D17" s="3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4"/>
      <c r="R17" s="34"/>
      <c r="S17" s="42"/>
      <c r="T17" s="34"/>
      <c r="U17" s="27"/>
      <c r="V17" s="27"/>
      <c r="W17" s="27"/>
      <c r="X17" s="27"/>
      <c r="Y17" s="48"/>
    </row>
    <row r="18" spans="1:25">
      <c r="A18" s="51">
        <v>5</v>
      </c>
      <c r="B18" s="35"/>
      <c r="C18" s="36"/>
      <c r="D18" s="38">
        <f t="shared" si="1"/>
        <v>0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4"/>
      <c r="R18" s="34"/>
      <c r="S18" s="42"/>
      <c r="T18" s="34"/>
      <c r="U18" s="27"/>
      <c r="V18" s="27"/>
      <c r="W18" s="27"/>
      <c r="X18" s="27"/>
      <c r="Y18" s="48"/>
    </row>
    <row r="19" spans="1:25">
      <c r="A19" s="51">
        <v>6</v>
      </c>
      <c r="B19" s="35"/>
      <c r="C19" s="36"/>
      <c r="D19" s="38">
        <f t="shared" si="1"/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4"/>
      <c r="R19" s="34"/>
      <c r="S19" s="42"/>
      <c r="T19" s="34"/>
      <c r="U19" s="27"/>
      <c r="V19" s="27"/>
      <c r="W19" s="27"/>
      <c r="X19" s="27"/>
      <c r="Y19" s="48"/>
    </row>
    <row r="20" spans="1:25">
      <c r="A20" s="51">
        <v>7</v>
      </c>
      <c r="B20" s="35"/>
      <c r="C20" s="36"/>
      <c r="D20" s="38">
        <f t="shared" si="1"/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/>
      <c r="R20" s="34"/>
      <c r="S20" s="42"/>
      <c r="T20" s="34"/>
      <c r="U20" s="27"/>
      <c r="V20" s="27"/>
      <c r="W20" s="27"/>
      <c r="X20" s="27"/>
      <c r="Y20" s="48"/>
    </row>
    <row r="21" spans="1:25">
      <c r="A21" s="51">
        <v>8</v>
      </c>
      <c r="B21" s="35"/>
      <c r="C21" s="36"/>
      <c r="D21" s="38">
        <f t="shared" si="1"/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4"/>
      <c r="R21" s="34"/>
      <c r="S21" s="42"/>
      <c r="T21" s="34"/>
      <c r="U21" s="27"/>
      <c r="V21" s="27"/>
      <c r="W21" s="27"/>
      <c r="X21" s="27"/>
      <c r="Y21" s="48"/>
    </row>
    <row r="22" spans="1:25">
      <c r="A22" s="51">
        <v>9</v>
      </c>
      <c r="B22" s="35"/>
      <c r="C22" s="36"/>
      <c r="D22" s="38">
        <f t="shared" si="1"/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4"/>
      <c r="R22" s="34"/>
      <c r="S22" s="42"/>
      <c r="T22" s="34"/>
      <c r="U22" s="27"/>
      <c r="V22" s="27"/>
      <c r="W22" s="27"/>
      <c r="X22" s="27"/>
      <c r="Y22" s="48"/>
    </row>
    <row r="23" spans="1:25">
      <c r="A23" s="51">
        <v>10</v>
      </c>
      <c r="B23" s="35"/>
      <c r="C23" s="36"/>
      <c r="D23" s="38">
        <f t="shared" si="1"/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/>
      <c r="R23" s="34"/>
      <c r="S23" s="42"/>
      <c r="T23" s="34"/>
      <c r="U23" s="27"/>
      <c r="V23" s="27"/>
      <c r="W23" s="27"/>
      <c r="X23" s="27"/>
      <c r="Y23" s="48"/>
    </row>
    <row r="24" spans="1:25">
      <c r="A24" s="51">
        <v>11</v>
      </c>
      <c r="B24" s="35"/>
      <c r="C24" s="36"/>
      <c r="D24" s="38">
        <f t="shared" si="1"/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4"/>
      <c r="R24" s="34"/>
      <c r="S24" s="42"/>
      <c r="T24" s="34"/>
      <c r="U24" s="27"/>
      <c r="V24" s="27"/>
      <c r="W24" s="27"/>
      <c r="X24" s="27"/>
      <c r="Y24" s="48"/>
    </row>
    <row r="25" spans="1:25">
      <c r="A25" s="51">
        <v>12</v>
      </c>
      <c r="B25" s="35"/>
      <c r="C25" s="36"/>
      <c r="D25" s="38">
        <f t="shared" si="1"/>
        <v>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/>
      <c r="R25" s="34"/>
      <c r="S25" s="42"/>
      <c r="T25" s="34"/>
      <c r="U25" s="27"/>
      <c r="V25" s="27"/>
      <c r="W25" s="27"/>
      <c r="X25" s="27"/>
      <c r="Y25" s="48"/>
    </row>
    <row r="26" spans="1:25" s="28" customFormat="1" ht="14.1" customHeight="1">
      <c r="A26" s="51">
        <v>13</v>
      </c>
      <c r="B26" s="35"/>
      <c r="C26" s="36"/>
      <c r="D26" s="38">
        <f t="shared" si="1"/>
        <v>0</v>
      </c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5"/>
      <c r="S26" s="46"/>
      <c r="T26" s="34"/>
      <c r="U26" s="27"/>
      <c r="V26" s="27"/>
      <c r="W26" s="27"/>
      <c r="X26" s="27"/>
      <c r="Y26" s="48"/>
    </row>
    <row r="27" spans="1:25">
      <c r="A27" s="51">
        <v>14</v>
      </c>
      <c r="B27" s="35"/>
      <c r="C27" s="36"/>
      <c r="D27" s="38">
        <f t="shared" si="1"/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4"/>
      <c r="S27" s="42"/>
      <c r="T27" s="34"/>
      <c r="U27" s="27"/>
      <c r="V27" s="27"/>
      <c r="W27" s="27"/>
      <c r="X27" s="27"/>
      <c r="Y27" s="48"/>
    </row>
    <row r="28" spans="1:25">
      <c r="A28" s="51">
        <v>15</v>
      </c>
      <c r="B28" s="35"/>
      <c r="C28" s="36"/>
      <c r="D28" s="38">
        <f t="shared" si="1"/>
        <v>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4"/>
      <c r="R28" s="34"/>
      <c r="S28" s="42"/>
      <c r="T28" s="34"/>
      <c r="U28" s="27"/>
      <c r="V28" s="27"/>
      <c r="W28" s="27"/>
      <c r="X28" s="27"/>
      <c r="Y28" s="48"/>
    </row>
    <row r="29" spans="1:25">
      <c r="A29" s="51">
        <v>16</v>
      </c>
      <c r="B29" s="35"/>
      <c r="C29" s="36"/>
      <c r="D29" s="38">
        <f t="shared" si="1"/>
        <v>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4"/>
      <c r="R29" s="34"/>
      <c r="S29" s="42"/>
      <c r="T29" s="34"/>
      <c r="U29" s="27"/>
      <c r="V29" s="27"/>
      <c r="W29" s="27"/>
      <c r="X29" s="27"/>
      <c r="Y29" s="48"/>
    </row>
    <row r="30" spans="1:25">
      <c r="A30" s="51">
        <v>17</v>
      </c>
      <c r="B30" s="35"/>
      <c r="C30" s="36"/>
      <c r="D30" s="38">
        <f t="shared" si="1"/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4"/>
      <c r="R30" s="34"/>
      <c r="S30" s="42"/>
      <c r="T30" s="34"/>
      <c r="U30" s="27"/>
      <c r="V30" s="27"/>
      <c r="W30" s="27"/>
      <c r="X30" s="27"/>
      <c r="Y30" s="48"/>
    </row>
    <row r="31" spans="1:25">
      <c r="A31" s="51">
        <v>18</v>
      </c>
      <c r="B31" s="35"/>
      <c r="C31" s="36"/>
      <c r="D31" s="38">
        <f t="shared" si="1"/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4"/>
      <c r="R31" s="34"/>
      <c r="S31" s="42"/>
      <c r="T31" s="34"/>
      <c r="U31" s="27"/>
      <c r="V31" s="27"/>
      <c r="W31" s="27"/>
      <c r="X31" s="27"/>
      <c r="Y31" s="48"/>
    </row>
    <row r="32" spans="1:25">
      <c r="A32" s="51">
        <v>19</v>
      </c>
      <c r="B32" s="35"/>
      <c r="C32" s="36"/>
      <c r="D32" s="38">
        <f t="shared" si="1"/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4"/>
      <c r="R32" s="34"/>
      <c r="S32" s="42"/>
      <c r="T32" s="34"/>
      <c r="U32" s="27"/>
      <c r="V32" s="27"/>
      <c r="W32" s="27"/>
      <c r="X32" s="27"/>
      <c r="Y32" s="48"/>
    </row>
    <row r="33" spans="1:25">
      <c r="A33" s="51">
        <v>20</v>
      </c>
      <c r="B33" s="35"/>
      <c r="C33" s="36"/>
      <c r="D33" s="38">
        <f t="shared" si="1"/>
        <v>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4"/>
      <c r="R33" s="34"/>
      <c r="S33" s="42"/>
      <c r="T33" s="34"/>
      <c r="U33" s="27"/>
      <c r="V33" s="27"/>
      <c r="W33" s="27"/>
      <c r="X33" s="27"/>
      <c r="Y33" s="48"/>
    </row>
    <row r="34" spans="1:25" ht="13.5" customHeight="1">
      <c r="A34" s="56" t="s">
        <v>98</v>
      </c>
      <c r="B34" s="57"/>
      <c r="C34" s="40">
        <f>COUNTA(B14:B33)</f>
        <v>3</v>
      </c>
      <c r="D34" s="40">
        <f>SUM(E34:Y34)</f>
        <v>8766</v>
      </c>
      <c r="E34" s="40">
        <f t="shared" ref="E34:Y34" si="2">SUM(E14:E33)*E12</f>
        <v>676</v>
      </c>
      <c r="F34" s="40">
        <f t="shared" si="2"/>
        <v>368</v>
      </c>
      <c r="G34" s="40">
        <f t="shared" si="2"/>
        <v>616</v>
      </c>
      <c r="H34" s="40">
        <f t="shared" si="2"/>
        <v>308</v>
      </c>
      <c r="I34" s="40">
        <f t="shared" si="2"/>
        <v>616</v>
      </c>
      <c r="J34" s="40">
        <f t="shared" si="2"/>
        <v>338</v>
      </c>
      <c r="K34" s="40">
        <f t="shared" si="2"/>
        <v>338</v>
      </c>
      <c r="L34" s="40">
        <f t="shared" si="2"/>
        <v>676</v>
      </c>
      <c r="M34" s="40">
        <f t="shared" si="2"/>
        <v>338</v>
      </c>
      <c r="N34" s="40">
        <f t="shared" si="2"/>
        <v>616</v>
      </c>
      <c r="O34" s="40">
        <f t="shared" si="2"/>
        <v>616</v>
      </c>
      <c r="P34" s="40">
        <f t="shared" si="2"/>
        <v>616</v>
      </c>
      <c r="Q34" s="40">
        <f t="shared" si="2"/>
        <v>308</v>
      </c>
      <c r="R34" s="40">
        <f t="shared" si="2"/>
        <v>924</v>
      </c>
      <c r="S34" s="39">
        <f t="shared" si="2"/>
        <v>308</v>
      </c>
      <c r="T34" s="40">
        <f t="shared" si="2"/>
        <v>368</v>
      </c>
      <c r="U34" s="40">
        <f t="shared" si="2"/>
        <v>736</v>
      </c>
      <c r="V34" s="40">
        <f t="shared" si="2"/>
        <v>0</v>
      </c>
      <c r="W34" s="40">
        <f t="shared" si="2"/>
        <v>0</v>
      </c>
      <c r="X34" s="40">
        <f t="shared" si="2"/>
        <v>0</v>
      </c>
      <c r="Y34" s="52">
        <f t="shared" si="2"/>
        <v>0</v>
      </c>
    </row>
    <row r="35" spans="1:25" ht="14.25" thickBot="1">
      <c r="A35" s="58" t="s">
        <v>4</v>
      </c>
      <c r="B35" s="59"/>
      <c r="C35" s="60"/>
      <c r="D35" s="65">
        <f>SUM(E34:Y34)</f>
        <v>8766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6"/>
    </row>
    <row r="36" spans="1:25">
      <c r="A36" s="53" t="s">
        <v>104</v>
      </c>
    </row>
  </sheetData>
  <sheetProtection insertRows="0" deleteRows="0"/>
  <protectedRanges>
    <protectedRange sqref="D14:D33" name="区域5"/>
    <protectedRange algorithmName="SHA-512" hashValue="qRfBWcXz9kHFAS3qtnH+IKBIEN5IOCJI3ZVculjr8sudTmeynWc/PtEiSNJnPLbY09tgQpRwYGUI+8WtPTo20Q==" saltValue="Vx54I+N9bhnChlXzbnuUJw==" spinCount="100000" sqref="G5:M8" name="区域1"/>
    <protectedRange sqref="P5:T7" name="区域2"/>
    <protectedRange sqref="A14:C33" name="区域3"/>
    <protectedRange sqref="E14:P33" name="区域4"/>
  </protectedRanges>
  <mergeCells count="33">
    <mergeCell ref="U6:V7"/>
    <mergeCell ref="A9:Y9"/>
    <mergeCell ref="A1:T1"/>
    <mergeCell ref="A12:C12"/>
    <mergeCell ref="A13:C13"/>
    <mergeCell ref="P5:T5"/>
    <mergeCell ref="E6:F6"/>
    <mergeCell ref="G6:M6"/>
    <mergeCell ref="N6:O6"/>
    <mergeCell ref="P6:T6"/>
    <mergeCell ref="A10:D10"/>
    <mergeCell ref="D11:D12"/>
    <mergeCell ref="A5:D6"/>
    <mergeCell ref="P7:T7"/>
    <mergeCell ref="A4:Y4"/>
    <mergeCell ref="A2:Y2"/>
    <mergeCell ref="N8:Y8"/>
    <mergeCell ref="W6:Y7"/>
    <mergeCell ref="A34:B34"/>
    <mergeCell ref="A35:C35"/>
    <mergeCell ref="G5:M5"/>
    <mergeCell ref="N5:O5"/>
    <mergeCell ref="E7:F7"/>
    <mergeCell ref="N7:O7"/>
    <mergeCell ref="D35:Y35"/>
    <mergeCell ref="A7:D8"/>
    <mergeCell ref="E8:F8"/>
    <mergeCell ref="G7:M7"/>
    <mergeCell ref="G8:M8"/>
    <mergeCell ref="E5:F5"/>
    <mergeCell ref="U5:V5"/>
    <mergeCell ref="W5:Y5"/>
    <mergeCell ref="E10:Y10"/>
  </mergeCells>
  <phoneticPr fontId="12" type="noConversion"/>
  <pageMargins left="0.39370078740157483" right="0.35433070866141736" top="0.19685039370078741" bottom="0.19685039370078741" header="0" footer="0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35"/>
  <sheetViews>
    <sheetView zoomScaleSheetLayoutView="100" workbookViewId="0">
      <selection activeCell="E23" sqref="E23"/>
    </sheetView>
  </sheetViews>
  <sheetFormatPr defaultRowHeight="14.25"/>
  <cols>
    <col min="1" max="1" width="13.125" style="1" customWidth="1"/>
    <col min="2" max="2" width="5.125" style="1" customWidth="1"/>
    <col min="3" max="3" width="12.625" style="1" customWidth="1"/>
    <col min="4" max="4" width="33.375" style="1" customWidth="1"/>
    <col min="5" max="5" width="32.375" style="4" customWidth="1"/>
    <col min="6" max="207" width="9" style="1"/>
    <col min="208" max="251" width="9" style="5"/>
  </cols>
  <sheetData>
    <row r="1" spans="1:225" s="1" customFormat="1">
      <c r="A1" s="6" t="s">
        <v>5</v>
      </c>
      <c r="E1" s="4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s="2" customFormat="1" ht="20.100000000000001" customHeight="1">
      <c r="A2" s="103" t="s">
        <v>6</v>
      </c>
      <c r="B2" s="103"/>
      <c r="C2" s="103"/>
      <c r="D2" s="103"/>
      <c r="E2" s="103"/>
    </row>
    <row r="3" spans="1:225" s="2" customFormat="1" ht="20.100000000000001" customHeight="1">
      <c r="A3" s="104" t="s">
        <v>7</v>
      </c>
      <c r="B3" s="104"/>
      <c r="C3" s="104"/>
      <c r="D3" s="104"/>
      <c r="E3" s="104"/>
    </row>
    <row r="4" spans="1:225" s="2" customFormat="1" ht="15" customHeight="1">
      <c r="A4" s="7" t="s">
        <v>8</v>
      </c>
      <c r="B4" s="105" t="s">
        <v>9</v>
      </c>
      <c r="C4" s="106"/>
      <c r="D4" s="7" t="s">
        <v>10</v>
      </c>
      <c r="E4" s="8" t="s">
        <v>11</v>
      </c>
    </row>
    <row r="5" spans="1:225" s="2" customFormat="1" ht="20.100000000000001" customHeight="1">
      <c r="A5" s="102" t="s">
        <v>12</v>
      </c>
      <c r="B5" s="9" t="s">
        <v>13</v>
      </c>
      <c r="C5" s="10" t="s">
        <v>14</v>
      </c>
      <c r="D5" s="11" t="s">
        <v>15</v>
      </c>
      <c r="E5" s="12" t="s">
        <v>16</v>
      </c>
    </row>
    <row r="6" spans="1:225" s="2" customFormat="1" ht="29.1" customHeight="1">
      <c r="A6" s="102"/>
      <c r="B6" s="9" t="s">
        <v>17</v>
      </c>
      <c r="C6" s="10" t="s">
        <v>18</v>
      </c>
      <c r="D6" s="11" t="s">
        <v>19</v>
      </c>
      <c r="E6" s="13" t="s">
        <v>20</v>
      </c>
    </row>
    <row r="7" spans="1:225" s="2" customFormat="1" ht="20.100000000000001" customHeight="1">
      <c r="A7" s="102" t="s">
        <v>21</v>
      </c>
      <c r="B7" s="9" t="s">
        <v>13</v>
      </c>
      <c r="C7" s="10" t="s">
        <v>14</v>
      </c>
      <c r="D7" s="11" t="s">
        <v>22</v>
      </c>
      <c r="E7" s="12" t="s">
        <v>16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s="2" customFormat="1" ht="29.1" customHeight="1">
      <c r="A8" s="102"/>
      <c r="B8" s="9" t="s">
        <v>17</v>
      </c>
      <c r="C8" s="10" t="s">
        <v>18</v>
      </c>
      <c r="D8" s="11" t="s">
        <v>23</v>
      </c>
      <c r="E8" s="14" t="s">
        <v>20</v>
      </c>
      <c r="F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s="2" customFormat="1" ht="26.1" customHeight="1">
      <c r="A9" s="102" t="s">
        <v>24</v>
      </c>
      <c r="B9" s="102" t="s">
        <v>13</v>
      </c>
      <c r="C9" s="10" t="s">
        <v>25</v>
      </c>
      <c r="D9" s="15" t="s">
        <v>26</v>
      </c>
      <c r="E9" s="16" t="s">
        <v>16</v>
      </c>
      <c r="F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s="2" customFormat="1" ht="30" customHeight="1">
      <c r="A10" s="102"/>
      <c r="B10" s="102"/>
      <c r="C10" s="10" t="s">
        <v>27</v>
      </c>
      <c r="D10" s="15" t="s">
        <v>28</v>
      </c>
      <c r="E10" s="17" t="s">
        <v>20</v>
      </c>
      <c r="F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s="2" customFormat="1" ht="27" customHeight="1">
      <c r="A11" s="102"/>
      <c r="B11" s="9" t="s">
        <v>17</v>
      </c>
      <c r="C11" s="10" t="s">
        <v>18</v>
      </c>
      <c r="D11" s="15" t="s">
        <v>1</v>
      </c>
      <c r="E11" s="12" t="s">
        <v>29</v>
      </c>
      <c r="F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s="2" customFormat="1" ht="20.100000000000001" customHeight="1">
      <c r="A12" s="102" t="s">
        <v>30</v>
      </c>
      <c r="B12" s="102" t="s">
        <v>13</v>
      </c>
      <c r="C12" s="10" t="s">
        <v>31</v>
      </c>
      <c r="D12" s="18" t="s">
        <v>32</v>
      </c>
      <c r="E12" s="12" t="s">
        <v>16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s="2" customFormat="1" ht="24" customHeight="1">
      <c r="A13" s="102"/>
      <c r="B13" s="102"/>
      <c r="C13" s="10" t="s">
        <v>33</v>
      </c>
      <c r="D13" s="18" t="s">
        <v>34</v>
      </c>
      <c r="E13" s="17" t="s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s="2" customFormat="1" ht="20.100000000000001" customHeight="1">
      <c r="A14" s="102"/>
      <c r="B14" s="102" t="s">
        <v>17</v>
      </c>
      <c r="C14" s="10" t="s">
        <v>35</v>
      </c>
      <c r="D14" s="19" t="s">
        <v>36</v>
      </c>
      <c r="E14" s="17" t="s">
        <v>37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s="2" customFormat="1" ht="24" customHeight="1">
      <c r="A15" s="102"/>
      <c r="B15" s="102"/>
      <c r="C15" s="10" t="s">
        <v>38</v>
      </c>
      <c r="D15" s="11" t="s">
        <v>39</v>
      </c>
      <c r="E15" s="17" t="s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s="2" customFormat="1" ht="27" customHeight="1">
      <c r="A16" s="102" t="s">
        <v>41</v>
      </c>
      <c r="B16" s="102" t="s">
        <v>13</v>
      </c>
      <c r="C16" s="10" t="s">
        <v>25</v>
      </c>
      <c r="D16" s="19" t="s">
        <v>42</v>
      </c>
      <c r="E16" s="12" t="s">
        <v>16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s="2" customFormat="1" ht="27" customHeight="1">
      <c r="A17" s="102"/>
      <c r="B17" s="102"/>
      <c r="C17" s="10" t="s">
        <v>27</v>
      </c>
      <c r="D17" s="19" t="s">
        <v>43</v>
      </c>
      <c r="E17" s="17" t="s">
        <v>20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s="2" customFormat="1" ht="20.100000000000001" customHeight="1">
      <c r="A18" s="102"/>
      <c r="B18" s="102" t="s">
        <v>17</v>
      </c>
      <c r="C18" s="10" t="s">
        <v>44</v>
      </c>
      <c r="D18" s="20" t="s">
        <v>45</v>
      </c>
      <c r="E18" s="12" t="s">
        <v>29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s="2" customFormat="1" ht="20.100000000000001" customHeight="1">
      <c r="A19" s="102"/>
      <c r="B19" s="102"/>
      <c r="C19" s="10" t="s">
        <v>46</v>
      </c>
      <c r="D19" s="19" t="s">
        <v>47</v>
      </c>
      <c r="E19" s="12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s="2" customFormat="1" ht="20.100000000000001" customHeight="1">
      <c r="A20" s="102" t="s">
        <v>48</v>
      </c>
      <c r="B20" s="9" t="s">
        <v>13</v>
      </c>
      <c r="C20" s="10" t="s">
        <v>14</v>
      </c>
      <c r="D20" s="21" t="s">
        <v>49</v>
      </c>
      <c r="E20" s="12" t="s">
        <v>16</v>
      </c>
    </row>
    <row r="21" spans="1:225" s="2" customFormat="1" ht="30" customHeight="1">
      <c r="A21" s="102"/>
      <c r="B21" s="9" t="s">
        <v>17</v>
      </c>
      <c r="C21" s="10" t="s">
        <v>18</v>
      </c>
      <c r="D21" s="21" t="s">
        <v>50</v>
      </c>
      <c r="E21" s="22" t="s">
        <v>20</v>
      </c>
    </row>
    <row r="22" spans="1:225" s="1" customFormat="1" ht="20.100000000000001" customHeight="1">
      <c r="A22" s="23" t="s">
        <v>51</v>
      </c>
      <c r="B22" s="9" t="s">
        <v>13</v>
      </c>
      <c r="C22" s="10" t="s">
        <v>14</v>
      </c>
      <c r="D22" s="11" t="s">
        <v>52</v>
      </c>
      <c r="E22" s="22" t="s">
        <v>53</v>
      </c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s="1" customFormat="1" ht="26.1" customHeight="1">
      <c r="A23" s="23"/>
      <c r="B23" s="9" t="s">
        <v>17</v>
      </c>
      <c r="C23" s="10" t="s">
        <v>18</v>
      </c>
      <c r="D23" s="11" t="s">
        <v>54</v>
      </c>
      <c r="E23" s="22" t="s">
        <v>55</v>
      </c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s="1" customFormat="1" ht="20.100000000000001" customHeight="1">
      <c r="A24" s="102" t="s">
        <v>56</v>
      </c>
      <c r="B24" s="102" t="s">
        <v>13</v>
      </c>
      <c r="C24" s="10" t="s">
        <v>57</v>
      </c>
      <c r="D24" s="19" t="s">
        <v>58</v>
      </c>
      <c r="E24" s="22" t="s">
        <v>59</v>
      </c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s="1" customFormat="1" ht="30.95" customHeight="1">
      <c r="A25" s="102"/>
      <c r="B25" s="102"/>
      <c r="C25" s="10" t="s">
        <v>27</v>
      </c>
      <c r="D25" s="19" t="s">
        <v>60</v>
      </c>
      <c r="E25" s="22" t="s">
        <v>61</v>
      </c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s="1" customFormat="1" ht="20.100000000000001" customHeight="1">
      <c r="A26" s="102"/>
      <c r="B26" s="102" t="s">
        <v>17</v>
      </c>
      <c r="C26" s="10" t="s">
        <v>44</v>
      </c>
      <c r="D26" s="19" t="s">
        <v>62</v>
      </c>
      <c r="E26" s="12" t="s">
        <v>16</v>
      </c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s="1" customFormat="1" ht="27" customHeight="1">
      <c r="A27" s="102"/>
      <c r="B27" s="102"/>
      <c r="C27" s="10" t="s">
        <v>46</v>
      </c>
      <c r="D27" s="19" t="s">
        <v>63</v>
      </c>
      <c r="E27" s="22" t="s">
        <v>20</v>
      </c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s="1" customFormat="1" ht="20.100000000000001" customHeight="1">
      <c r="A28" s="102" t="s">
        <v>64</v>
      </c>
      <c r="B28" s="9" t="s">
        <v>13</v>
      </c>
      <c r="C28" s="10" t="s">
        <v>65</v>
      </c>
      <c r="D28" s="19" t="s">
        <v>66</v>
      </c>
      <c r="E28" s="12" t="s">
        <v>29</v>
      </c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s="1" customFormat="1" ht="20.100000000000001" customHeight="1">
      <c r="A29" s="102"/>
      <c r="B29" s="102" t="s">
        <v>17</v>
      </c>
      <c r="C29" s="10" t="s">
        <v>44</v>
      </c>
      <c r="D29" s="19" t="s">
        <v>67</v>
      </c>
      <c r="E29" s="12" t="s">
        <v>16</v>
      </c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s="1" customFormat="1" ht="27.95" customHeight="1">
      <c r="A30" s="102"/>
      <c r="B30" s="102"/>
      <c r="C30" s="10" t="s">
        <v>46</v>
      </c>
      <c r="D30" s="19" t="s">
        <v>68</v>
      </c>
      <c r="E30" s="22" t="s">
        <v>20</v>
      </c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s="1" customFormat="1" ht="20.100000000000001" customHeight="1">
      <c r="A31" s="102" t="s">
        <v>69</v>
      </c>
      <c r="B31" s="9" t="s">
        <v>13</v>
      </c>
      <c r="C31" s="10" t="s">
        <v>14</v>
      </c>
      <c r="D31" s="11" t="s">
        <v>70</v>
      </c>
      <c r="E31" s="12" t="s">
        <v>16</v>
      </c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s="1" customFormat="1" ht="24.95" customHeight="1">
      <c r="A32" s="102"/>
      <c r="B32" s="9" t="s">
        <v>17</v>
      </c>
      <c r="C32" s="10" t="s">
        <v>18</v>
      </c>
      <c r="D32" s="11" t="s">
        <v>71</v>
      </c>
      <c r="E32" s="22" t="s">
        <v>20</v>
      </c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07" ht="15" customHeight="1">
      <c r="A33" s="102" t="s">
        <v>72</v>
      </c>
      <c r="B33" s="102" t="s">
        <v>13</v>
      </c>
      <c r="C33" s="10" t="s">
        <v>25</v>
      </c>
      <c r="D33" s="11" t="s">
        <v>73</v>
      </c>
      <c r="E33" s="17" t="s">
        <v>74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27" customHeight="1">
      <c r="A34" s="102"/>
      <c r="B34" s="102"/>
      <c r="C34" s="10" t="s">
        <v>27</v>
      </c>
      <c r="D34" s="11" t="s">
        <v>75</v>
      </c>
      <c r="E34" s="17" t="s">
        <v>76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s="3" customFormat="1" ht="21" customHeight="1">
      <c r="A35" s="107" t="s">
        <v>77</v>
      </c>
      <c r="B35" s="107"/>
      <c r="C35" s="107"/>
      <c r="D35" s="107"/>
      <c r="E35" s="24"/>
    </row>
  </sheetData>
  <mergeCells count="23">
    <mergeCell ref="A2:E2"/>
    <mergeCell ref="A3:E3"/>
    <mergeCell ref="B4:C4"/>
    <mergeCell ref="A35:D35"/>
    <mergeCell ref="A5:A6"/>
    <mergeCell ref="A7:A8"/>
    <mergeCell ref="A9:A11"/>
    <mergeCell ref="A12:A15"/>
    <mergeCell ref="A16:A19"/>
    <mergeCell ref="A20:A21"/>
    <mergeCell ref="B9:B10"/>
    <mergeCell ref="B12:B13"/>
    <mergeCell ref="B14:B15"/>
    <mergeCell ref="B16:B17"/>
    <mergeCell ref="B18:B19"/>
    <mergeCell ref="B24:B25"/>
    <mergeCell ref="B26:B27"/>
    <mergeCell ref="B29:B30"/>
    <mergeCell ref="B33:B34"/>
    <mergeCell ref="A24:A27"/>
    <mergeCell ref="A28:A30"/>
    <mergeCell ref="A31:A32"/>
    <mergeCell ref="A33:A34"/>
  </mergeCells>
  <phoneticPr fontId="11" type="noConversion"/>
  <pageMargins left="0.23999999999999996" right="0.43000000000000005" top="0.16" bottom="0.28000000000000003" header="0.31" footer="0.2"/>
  <pageSetup paperSize="2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1</vt:lpstr>
      <vt:lpstr>报名表!Print_Titles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vance</cp:lastModifiedBy>
  <cp:revision>1</cp:revision>
  <cp:lastPrinted>2020-10-27T03:07:32Z</cp:lastPrinted>
  <dcterms:created xsi:type="dcterms:W3CDTF">2017-06-03T02:20:52Z</dcterms:created>
  <dcterms:modified xsi:type="dcterms:W3CDTF">2021-10-25T01:09:12Z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